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40" windowHeight="11640" activeTab="0"/>
  </bookViews>
  <sheets>
    <sheet name="Calculato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<sst xmlns="http://schemas.openxmlformats.org/spreadsheetml/2006/main" count="26" uniqueCount="14">
  <si>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r>
      <t>Specifications:</t>
    </r>
    <r>
      <rPr>
        <sz val="10"/>
        <rFont val="Arial"/>
        <family val="2"/>
      </rPr>
      <t xml:space="preserve"> (change numbers in red)</t>
    </r>
  </si>
  <si>
    <t>Intake close ABC</t>
  </si>
  <si>
    <t>Intake open BTC</t>
  </si>
  <si>
    <t>Exhaust close ATC</t>
  </si>
  <si>
    <t>Exhaust open BBC</t>
  </si>
  <si>
    <r>
      <t xml:space="preserve">Calculations: </t>
    </r>
    <r>
      <rPr>
        <sz val="10"/>
        <rFont val="Arial"/>
        <family val="2"/>
      </rPr>
      <t>(these numbers calculated)</t>
    </r>
  </si>
  <si>
    <r>
      <t>Specifications:</t>
    </r>
    <r>
      <rPr>
        <sz val="10"/>
        <rFont val="Arial"/>
        <family val="0"/>
      </rPr>
      <t xml:space="preserve"> (change numbers in red)</t>
    </r>
  </si>
  <si>
    <t>Exhaust center</t>
  </si>
  <si>
    <t>Intake center</t>
  </si>
  <si>
    <t>Degrees overlap</t>
  </si>
  <si>
    <t>Advance</t>
  </si>
  <si>
    <t>Lobe separation</t>
  </si>
  <si>
    <t>Exhaust duration</t>
  </si>
  <si>
    <t>Intake duration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</si>
</sst>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16.8515625" style="0" customWidth="1"/>
  </cols>
  <sheetData>
    <row r="2" ht="12.75">
      <c r="B2" s="2" t="s">
        <v>0</v>
      </c>
    </row>
    <row r="3" spans="2:3" ht="12.75">
      <c r="B3" t="s">
        <v>13</v>
      </c>
      <c r="C3" s="1">
        <v>250</v>
      </c>
    </row>
    <row r="4" spans="2:3" ht="12.75">
      <c r="B4" t="s">
        <v>12</v>
      </c>
      <c r="C4" s="1">
        <v>250</v>
      </c>
    </row>
    <row r="5" spans="2:3" ht="12.75">
      <c r="B5" t="s">
        <v>11</v>
      </c>
      <c r="C5" s="1">
        <v>110</v>
      </c>
    </row>
    <row r="6" spans="2:3" ht="12.75">
      <c r="B6" t="s">
        <v>10</v>
      </c>
      <c r="C6" s="1">
        <v>0</v>
      </c>
    </row>
    <row r="7" ht="12.75">
      <c r="B7" s="2" t="s">
        <v>5</v>
      </c>
    </row>
    <row r="8" spans="2:3" ht="12.75">
      <c r="B8" t="s">
        <v>2</v>
      </c>
      <c r="C8">
        <f>-(C5-C6-C3/2)</f>
        <v>15</v>
      </c>
    </row>
    <row r="9" spans="2:3" ht="12.75">
      <c r="B9" t="s">
        <v>1</v>
      </c>
      <c r="C9">
        <f>C5-C6+C3/2-180</f>
        <v>55</v>
      </c>
    </row>
    <row r="10" spans="2:3" ht="12.75">
      <c r="B10" s="3" t="s">
        <v>4</v>
      </c>
      <c r="C10">
        <f>C5+C6+C4/2-180</f>
        <v>55</v>
      </c>
    </row>
    <row r="11" spans="2:3" ht="12.75">
      <c r="B11" s="3" t="s">
        <v>3</v>
      </c>
      <c r="C11">
        <f>-(C5+C6-C4/2)</f>
        <v>15</v>
      </c>
    </row>
    <row r="12" spans="2:3" ht="12.75">
      <c r="B12" t="s">
        <v>8</v>
      </c>
      <c r="C12">
        <f>C5-C6</f>
        <v>110</v>
      </c>
    </row>
    <row r="13" spans="2:3" ht="12.75">
      <c r="B13" t="s">
        <v>7</v>
      </c>
      <c r="C13">
        <f>C5+C6</f>
        <v>110</v>
      </c>
    </row>
    <row r="14" spans="2:3" ht="12.75">
      <c r="B14" t="s">
        <v>9</v>
      </c>
      <c r="C14">
        <f>C8+C11</f>
        <v>30</v>
      </c>
    </row>
    <row r="16" ht="12.75">
      <c r="B16" s="2" t="s">
        <v>6</v>
      </c>
    </row>
    <row r="17" spans="2:3" ht="12.75">
      <c r="B17" t="s">
        <v>2</v>
      </c>
      <c r="C17" s="1">
        <v>15.3</v>
      </c>
    </row>
    <row r="18" spans="2:3" ht="12.75">
      <c r="B18" t="s">
        <v>1</v>
      </c>
      <c r="C18" s="1">
        <v>53.3</v>
      </c>
    </row>
    <row r="19" spans="2:3" ht="12.75">
      <c r="B19" s="3" t="s">
        <v>4</v>
      </c>
      <c r="C19" s="1">
        <v>53.3</v>
      </c>
    </row>
    <row r="20" spans="2:3" ht="12.75">
      <c r="B20" s="3" t="s">
        <v>3</v>
      </c>
      <c r="C20" s="1">
        <v>15.3</v>
      </c>
    </row>
    <row r="21" ht="12.75">
      <c r="B21" s="2" t="s">
        <v>5</v>
      </c>
    </row>
    <row r="22" spans="2:3" ht="12.75">
      <c r="B22" t="s">
        <v>13</v>
      </c>
      <c r="C22">
        <f>C18+180+C17</f>
        <v>248.60000000000002</v>
      </c>
    </row>
    <row r="23" spans="2:3" ht="12.75">
      <c r="B23" t="s">
        <v>12</v>
      </c>
      <c r="C23">
        <f>C19+180+C20</f>
        <v>248.60000000000002</v>
      </c>
    </row>
    <row r="24" spans="2:3" ht="12.75">
      <c r="B24" t="s">
        <v>8</v>
      </c>
      <c r="C24">
        <f>(C18+180-C17)/2</f>
        <v>109</v>
      </c>
    </row>
    <row r="25" spans="2:3" ht="12.75">
      <c r="B25" t="s">
        <v>7</v>
      </c>
      <c r="C25">
        <f>(C19+180-C20)/2</f>
        <v>109</v>
      </c>
    </row>
    <row r="26" spans="2:3" ht="12.75">
      <c r="B26" t="s">
        <v>11</v>
      </c>
      <c r="C26">
        <f>(C25+C24)/2</f>
        <v>109</v>
      </c>
    </row>
    <row r="27" spans="2:3" ht="12.75">
      <c r="B27" t="s">
        <v>10</v>
      </c>
      <c r="C27">
        <f>C25-C26</f>
        <v>0</v>
      </c>
    </row>
    <row r="28" spans="2:3" ht="12.75">
      <c r="B28" t="s">
        <v>9</v>
      </c>
      <c r="C28">
        <f>C20+C17</f>
        <v>30.6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RSR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Young</dc:creator>
  <cp:keywords/>
  <dc:description/>
  <cp:lastModifiedBy>Larry</cp:lastModifiedBy>
  <dcterms:created xsi:type="dcterms:W3CDTF">2005-08-11T15:53:43Z</dcterms:created>
  <dcterms:modified xsi:type="dcterms:W3CDTF">2009-04-30T22:52:06Z</dcterms:modified>
  <cp:category/>
  <cp:version/>
  <cp:contentType/>
  <cp:contentStatus/>
</cp:coreProperties>
</file>